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390" windowHeight="12105"/>
  </bookViews>
  <sheets>
    <sheet name="update (4)" sheetId="1" r:id="rId1"/>
  </sheets>
  <definedNames>
    <definedName name="_xlnm.Print_Area" localSheetId="0">'update (4)'!$A$1:$J$25</definedName>
  </definedNames>
  <calcPr calcId="145621"/>
</workbook>
</file>

<file path=xl/calcChain.xml><?xml version="1.0" encoding="utf-8"?>
<calcChain xmlns="http://schemas.openxmlformats.org/spreadsheetml/2006/main">
  <c r="E21" i="1" l="1"/>
  <c r="E20" i="1"/>
  <c r="E15" i="1"/>
  <c r="I21" i="1" l="1"/>
  <c r="I20" i="1"/>
  <c r="I15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F21" i="1" l="1"/>
  <c r="F20" i="1"/>
  <c r="F15" i="1"/>
  <c r="D21" i="1"/>
  <c r="D20" i="1"/>
  <c r="D15" i="1"/>
  <c r="C21" i="1"/>
  <c r="C20" i="1"/>
  <c r="C15" i="1"/>
  <c r="J21" i="1" l="1"/>
  <c r="J20" i="1"/>
  <c r="J15" i="1"/>
</calcChain>
</file>

<file path=xl/sharedStrings.xml><?xml version="1.0" encoding="utf-8"?>
<sst xmlns="http://schemas.openxmlformats.org/spreadsheetml/2006/main" count="30" uniqueCount="30">
  <si>
    <t>ช่องที่  3   นำช่องที่ 1  -  ช่องที่ 2</t>
  </si>
  <si>
    <t>ช่องที่  1   ข้อมูลข้างต้น  เป็นข้อมูลที่รวมเงินงบประมาณและงบประมาณเงินรายได้แล้ว</t>
  </si>
  <si>
    <t>หมายเหตุ</t>
  </si>
  <si>
    <t>สำนักงานอธิการบดี</t>
  </si>
  <si>
    <t>สถาบันวิจัยและพัฒนา</t>
  </si>
  <si>
    <t>คณะครุศาสตร์อุตสาหกรรม</t>
  </si>
  <si>
    <t>คณะเทคโนโลยีสื่อสารมวลชน</t>
  </si>
  <si>
    <t>คณะวิทยาศาสตร์และเทคโนโลยี</t>
  </si>
  <si>
    <t>คณะสถาปัตยกรรมศาสตร์ฯ</t>
  </si>
  <si>
    <t>คณะเทคโนโลยีคหกรรมศาสตร์</t>
  </si>
  <si>
    <t>คณะบริหารธุรกิจ</t>
  </si>
  <si>
    <t>คณะวิศวกรรมศาสตร์</t>
  </si>
  <si>
    <t>คณะศิลปศาสตร์</t>
  </si>
  <si>
    <t xml:space="preserve"> ค่าใช้จ่ายด้านคุรภัณฑ์   อาคารสถานที่และที่ดิน    (งบลงทุน)        </t>
  </si>
  <si>
    <t>ค่าใช้จ่ายทั้งหมดไม่รวมงบลงทุน (รวมค่าเสื่อมราคา)</t>
  </si>
  <si>
    <t>งบพัฒนาบุคลากร</t>
  </si>
  <si>
    <t>ค่าใช้จ่ายทั้งหมด</t>
  </si>
  <si>
    <t>งบดำเนินการ</t>
  </si>
  <si>
    <t>เหลือจ่ายสุทธิ</t>
  </si>
  <si>
    <t>เบิกจ่ายทั้งสิ้น</t>
  </si>
  <si>
    <t>งบรายรับทั้งสิ้น</t>
  </si>
  <si>
    <t>หน่วยงาน</t>
  </si>
  <si>
    <t>ลำดับที่</t>
  </si>
  <si>
    <t>มหาวิทยาลัยเทคโนโลยีราชมงคลพระนคร</t>
  </si>
  <si>
    <t>กองคลัง_SAR_01</t>
  </si>
  <si>
    <t>รายงานข้อมูลทางการเงิน  พ.ศ.2554</t>
  </si>
  <si>
    <t>คณะอุตสาหกรรมสิ่งทอและออกแบบแฟชั่น</t>
  </si>
  <si>
    <t>สินทรัพย์ถาวรสุทธิ</t>
  </si>
  <si>
    <t>สำนักวิทยบริการและเทคโนโลยีสารสนเทศ</t>
  </si>
  <si>
    <t>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</si>
</sst>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6"/>
      <name val="AngsanaUPC"/>
      <family val="1"/>
      <charset val="222"/>
    </font>
    <font>
      <sz val="16"/>
      <name val="AngsanaUPC"/>
      <family val="1"/>
      <charset val="222"/>
    </font>
    <font>
      <sz val="16"/>
      <name val="Angsana New"/>
      <family val="1"/>
    </font>
    <font>
      <b/>
      <sz val="18"/>
      <name val="Angsana New"/>
      <family val="1"/>
    </font>
    <font>
      <b/>
      <u/>
      <sz val="18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Alignment="1">
      <alignment horizontal="center"/>
    </xf>
    <xf numFmtId="187" fontId="3" fillId="0" borderId="0" xfId="0" applyNumberFormat="1" applyFont="1"/>
    <xf numFmtId="0" fontId="3" fillId="0" borderId="0" xfId="0" applyFont="1" applyFill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5" fillId="2" borderId="1" xfId="0" applyNumberFormat="1" applyFont="1" applyFill="1" applyBorder="1"/>
    <xf numFmtId="43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43" fontId="2" fillId="0" borderId="0" xfId="0" applyNumberFormat="1" applyFont="1"/>
    <xf numFmtId="187" fontId="2" fillId="0" borderId="0" xfId="0" applyNumberFormat="1" applyFont="1"/>
    <xf numFmtId="43" fontId="2" fillId="0" borderId="2" xfId="0" applyNumberFormat="1" applyFont="1" applyBorder="1"/>
    <xf numFmtId="43" fontId="1" fillId="0" borderId="3" xfId="1" applyFont="1" applyBorder="1"/>
    <xf numFmtId="0" fontId="2" fillId="0" borderId="2" xfId="0" applyFont="1" applyBorder="1" applyAlignment="1">
      <alignment horizontal="center"/>
    </xf>
    <xf numFmtId="43" fontId="2" fillId="0" borderId="0" xfId="1" applyFont="1"/>
    <xf numFmtId="0" fontId="6" fillId="0" borderId="0" xfId="0" applyFont="1" applyFill="1" applyBorder="1"/>
    <xf numFmtId="43" fontId="2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43" fontId="5" fillId="0" borderId="0" xfId="1" applyFont="1"/>
    <xf numFmtId="43" fontId="5" fillId="3" borderId="2" xfId="0" applyNumberFormat="1" applyFont="1" applyFill="1" applyBorder="1"/>
    <xf numFmtId="0" fontId="5" fillId="3" borderId="2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center"/>
    </xf>
    <xf numFmtId="187" fontId="5" fillId="4" borderId="0" xfId="0" applyNumberFormat="1" applyFont="1" applyFill="1" applyBorder="1"/>
    <xf numFmtId="43" fontId="2" fillId="0" borderId="2" xfId="0" applyNumberFormat="1" applyFont="1" applyFill="1" applyBorder="1"/>
    <xf numFmtId="43" fontId="2" fillId="0" borderId="7" xfId="0" applyNumberFormat="1" applyFont="1" applyBorder="1"/>
    <xf numFmtId="43" fontId="2" fillId="0" borderId="8" xfId="0" applyNumberFormat="1" applyFont="1" applyBorder="1"/>
    <xf numFmtId="43" fontId="2" fillId="0" borderId="8" xfId="0" applyNumberFormat="1" applyFont="1" applyFill="1" applyBorder="1"/>
    <xf numFmtId="43" fontId="2" fillId="0" borderId="9" xfId="0" applyNumberFormat="1" applyFont="1" applyBorder="1"/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 applyAlignment="1">
      <alignment horizontal="right"/>
    </xf>
    <xf numFmtId="187" fontId="8" fillId="0" borderId="0" xfId="0" applyNumberFormat="1" applyFont="1"/>
    <xf numFmtId="0" fontId="3" fillId="0" borderId="0" xfId="0" applyFont="1" applyAlignment="1"/>
    <xf numFmtId="43" fontId="1" fillId="0" borderId="3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9" fillId="0" borderId="0" xfId="0" applyNumberFormat="1" applyFont="1"/>
    <xf numFmtId="0" fontId="2" fillId="0" borderId="13" xfId="0" applyFont="1" applyBorder="1" applyAlignment="1">
      <alignment horizontal="center"/>
    </xf>
    <xf numFmtId="43" fontId="2" fillId="0" borderId="13" xfId="0" applyNumberFormat="1" applyFont="1" applyBorder="1"/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indent="1"/>
    </xf>
    <xf numFmtId="43" fontId="5" fillId="3" borderId="1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Normal="100" zoomScaleSheetLayoutView="100" workbookViewId="0">
      <selection activeCell="G24" sqref="G24"/>
    </sheetView>
  </sheetViews>
  <sheetFormatPr defaultRowHeight="23.25" x14ac:dyDescent="0.5"/>
  <cols>
    <col min="1" max="1" width="7.7109375" style="1" customWidth="1"/>
    <col min="2" max="2" width="41.42578125" style="1" customWidth="1"/>
    <col min="3" max="5" width="18.28515625" style="1" customWidth="1"/>
    <col min="6" max="8" width="19" style="1" customWidth="1"/>
    <col min="9" max="9" width="19.7109375" style="1" customWidth="1"/>
    <col min="10" max="10" width="20.5703125" style="1" customWidth="1"/>
    <col min="11" max="12" width="9.140625" style="1"/>
    <col min="13" max="13" width="23" style="2" customWidth="1"/>
    <col min="14" max="14" width="15.85546875" style="1" customWidth="1"/>
    <col min="15" max="15" width="9.140625" style="1"/>
    <col min="16" max="16" width="15.42578125" style="1" customWidth="1"/>
    <col min="17" max="16384" width="9.140625" style="1"/>
  </cols>
  <sheetData>
    <row r="1" spans="1:16" s="46" customFormat="1" ht="29.25" x14ac:dyDescent="0.6">
      <c r="A1" s="46" t="s">
        <v>25</v>
      </c>
      <c r="I1" s="48"/>
      <c r="J1" s="50" t="s">
        <v>24</v>
      </c>
      <c r="M1" s="47"/>
    </row>
    <row r="2" spans="1:16" s="46" customFormat="1" ht="29.25" x14ac:dyDescent="0.6">
      <c r="A2" s="46" t="s">
        <v>23</v>
      </c>
      <c r="E2" s="49"/>
      <c r="I2" s="48"/>
      <c r="J2" s="19"/>
      <c r="M2" s="47"/>
    </row>
    <row r="3" spans="1:16" s="44" customFormat="1" x14ac:dyDescent="0.5"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M3" s="45"/>
    </row>
    <row r="4" spans="1:16" s="44" customFormat="1" x14ac:dyDescent="0.5">
      <c r="A4" s="54" t="s">
        <v>22</v>
      </c>
      <c r="B4" s="54" t="s">
        <v>21</v>
      </c>
      <c r="C4" s="54" t="s">
        <v>20</v>
      </c>
      <c r="D4" s="54" t="s">
        <v>19</v>
      </c>
      <c r="E4" s="54" t="s">
        <v>18</v>
      </c>
      <c r="F4" s="54" t="s">
        <v>17</v>
      </c>
      <c r="G4" s="52" t="s">
        <v>16</v>
      </c>
      <c r="H4" s="53"/>
      <c r="I4" s="54" t="s">
        <v>27</v>
      </c>
      <c r="J4" s="54" t="s">
        <v>15</v>
      </c>
      <c r="M4" s="45"/>
    </row>
    <row r="5" spans="1:16" s="18" customFormat="1" ht="65.25" customHeight="1" x14ac:dyDescent="0.5">
      <c r="A5" s="56"/>
      <c r="B5" s="56"/>
      <c r="C5" s="55"/>
      <c r="D5" s="55"/>
      <c r="E5" s="55"/>
      <c r="F5" s="55"/>
      <c r="G5" s="43" t="s">
        <v>14</v>
      </c>
      <c r="H5" s="43" t="s">
        <v>13</v>
      </c>
      <c r="I5" s="55"/>
      <c r="J5" s="55"/>
      <c r="M5" s="19"/>
    </row>
    <row r="6" spans="1:16" ht="26.25" x14ac:dyDescent="0.55000000000000004">
      <c r="A6" s="42">
        <v>1</v>
      </c>
      <c r="B6" s="31" t="s">
        <v>12</v>
      </c>
      <c r="C6" s="39">
        <v>57405226.710000001</v>
      </c>
      <c r="D6" s="39">
        <v>53292789.932999998</v>
      </c>
      <c r="E6" s="41">
        <f>C6-D6</f>
        <v>4112436.7770000026</v>
      </c>
      <c r="F6" s="40">
        <v>47814565.752999999</v>
      </c>
      <c r="G6" s="40">
        <v>51904834.192999996</v>
      </c>
      <c r="H6" s="39">
        <v>5478224.1799999997</v>
      </c>
      <c r="I6" s="21">
        <v>25831964.879999999</v>
      </c>
      <c r="J6" s="38">
        <v>2052281.04</v>
      </c>
      <c r="M6" s="36"/>
      <c r="N6" s="21"/>
      <c r="P6" s="25"/>
    </row>
    <row r="7" spans="1:16" ht="26.25" x14ac:dyDescent="0.55000000000000004">
      <c r="A7" s="24">
        <v>2</v>
      </c>
      <c r="B7" s="28" t="s">
        <v>11</v>
      </c>
      <c r="C7" s="22">
        <v>189153810.63</v>
      </c>
      <c r="D7" s="22">
        <v>149699439.66000003</v>
      </c>
      <c r="E7" s="22">
        <f>C7-D7</f>
        <v>39454370.969999969</v>
      </c>
      <c r="F7" s="37">
        <v>119329117.67000002</v>
      </c>
      <c r="G7" s="37">
        <v>154303833.92000002</v>
      </c>
      <c r="H7" s="22">
        <v>30370321.990000002</v>
      </c>
      <c r="I7" s="22">
        <v>272743172.05000001</v>
      </c>
      <c r="J7" s="22">
        <v>7743494.8899999997</v>
      </c>
      <c r="M7" s="36"/>
      <c r="N7" s="21"/>
      <c r="P7" s="25"/>
    </row>
    <row r="8" spans="1:16" ht="26.25" x14ac:dyDescent="0.55000000000000004">
      <c r="A8" s="24">
        <v>3</v>
      </c>
      <c r="B8" s="28" t="s">
        <v>10</v>
      </c>
      <c r="C8" s="22">
        <v>146559823.94</v>
      </c>
      <c r="D8" s="22">
        <v>112962711.24000001</v>
      </c>
      <c r="E8" s="22">
        <f t="shared" ref="E8:E19" si="0">C8-D8</f>
        <v>33597112.699999988</v>
      </c>
      <c r="F8" s="37">
        <v>91802008.240000039</v>
      </c>
      <c r="G8" s="37">
        <v>111069709.43000002</v>
      </c>
      <c r="H8" s="22">
        <v>21160703</v>
      </c>
      <c r="I8" s="22">
        <v>304975676.56</v>
      </c>
      <c r="J8" s="22">
        <v>1846010.55</v>
      </c>
      <c r="M8" s="36"/>
      <c r="N8" s="21"/>
      <c r="P8" s="25"/>
    </row>
    <row r="9" spans="1:16" ht="26.25" x14ac:dyDescent="0.55000000000000004">
      <c r="A9" s="24">
        <v>4</v>
      </c>
      <c r="B9" s="28" t="s">
        <v>9</v>
      </c>
      <c r="C9" s="22">
        <v>109054662.67</v>
      </c>
      <c r="D9" s="22">
        <v>87554355.269999996</v>
      </c>
      <c r="E9" s="22">
        <f t="shared" si="0"/>
        <v>21500307.400000006</v>
      </c>
      <c r="F9" s="37">
        <v>67225826.289999992</v>
      </c>
      <c r="G9" s="37">
        <v>90841969.599999994</v>
      </c>
      <c r="H9" s="22">
        <v>20328528.98</v>
      </c>
      <c r="I9" s="22">
        <v>197260411.01000002</v>
      </c>
      <c r="J9" s="22">
        <v>4194250.79</v>
      </c>
      <c r="M9" s="36"/>
      <c r="N9" s="21"/>
      <c r="P9" s="25"/>
    </row>
    <row r="10" spans="1:16" ht="26.25" x14ac:dyDescent="0.55000000000000004">
      <c r="A10" s="24">
        <v>5</v>
      </c>
      <c r="B10" s="28" t="s">
        <v>8</v>
      </c>
      <c r="C10" s="22">
        <v>20088938.41</v>
      </c>
      <c r="D10" s="22">
        <v>16589222.120000003</v>
      </c>
      <c r="E10" s="22">
        <f t="shared" si="0"/>
        <v>3499716.2899999972</v>
      </c>
      <c r="F10" s="37">
        <v>11706000.120000001</v>
      </c>
      <c r="G10" s="37">
        <v>14836972.110000001</v>
      </c>
      <c r="H10" s="22">
        <v>4883222</v>
      </c>
      <c r="I10" s="22">
        <v>8589185.1100000013</v>
      </c>
      <c r="J10" s="22">
        <v>1295851.29</v>
      </c>
      <c r="M10" s="36"/>
      <c r="N10" s="21"/>
      <c r="P10" s="25"/>
    </row>
    <row r="11" spans="1:16" ht="26.25" x14ac:dyDescent="0.55000000000000004">
      <c r="A11" s="24">
        <v>6</v>
      </c>
      <c r="B11" s="28" t="s">
        <v>7</v>
      </c>
      <c r="C11" s="22">
        <v>49010157.230000004</v>
      </c>
      <c r="D11" s="22">
        <v>37749357.269999996</v>
      </c>
      <c r="E11" s="22">
        <f t="shared" si="0"/>
        <v>11260799.960000008</v>
      </c>
      <c r="F11" s="37">
        <v>31898886.07</v>
      </c>
      <c r="G11" s="37">
        <v>41095225.310000002</v>
      </c>
      <c r="H11" s="22">
        <v>5850471.2000000002</v>
      </c>
      <c r="I11" s="22">
        <v>54068084.780000001</v>
      </c>
      <c r="J11" s="22">
        <v>1968963.57</v>
      </c>
      <c r="M11" s="36"/>
      <c r="N11" s="21"/>
      <c r="P11" s="25"/>
    </row>
    <row r="12" spans="1:16" ht="26.25" x14ac:dyDescent="0.55000000000000004">
      <c r="A12" s="24">
        <v>7</v>
      </c>
      <c r="B12" s="28" t="s">
        <v>26</v>
      </c>
      <c r="C12" s="22">
        <v>46988121.649999999</v>
      </c>
      <c r="D12" s="22">
        <v>31280434.730000004</v>
      </c>
      <c r="E12" s="22">
        <f t="shared" si="0"/>
        <v>15707686.919999994</v>
      </c>
      <c r="F12" s="37">
        <v>29203119.970000003</v>
      </c>
      <c r="G12" s="37">
        <v>40136829.880000003</v>
      </c>
      <c r="H12" s="22">
        <v>2077314.76</v>
      </c>
      <c r="I12" s="22">
        <v>33237544.889999997</v>
      </c>
      <c r="J12" s="22">
        <v>851075.96</v>
      </c>
      <c r="M12" s="36"/>
      <c r="N12" s="21"/>
      <c r="P12" s="25"/>
    </row>
    <row r="13" spans="1:16" ht="26.25" x14ac:dyDescent="0.55000000000000004">
      <c r="A13" s="24">
        <v>8</v>
      </c>
      <c r="B13" s="28" t="s">
        <v>6</v>
      </c>
      <c r="C13" s="22">
        <v>32802153.359999999</v>
      </c>
      <c r="D13" s="22">
        <v>30415041.48</v>
      </c>
      <c r="E13" s="22">
        <f t="shared" si="0"/>
        <v>2387111.879999999</v>
      </c>
      <c r="F13" s="37">
        <v>27610553.52</v>
      </c>
      <c r="G13" s="37">
        <v>36140557.829999998</v>
      </c>
      <c r="H13" s="22">
        <v>2804487.96</v>
      </c>
      <c r="I13" s="22">
        <v>33478718.780000001</v>
      </c>
      <c r="J13" s="22">
        <v>1788629.7</v>
      </c>
      <c r="M13" s="36"/>
      <c r="N13" s="21"/>
      <c r="P13" s="25"/>
    </row>
    <row r="14" spans="1:16" ht="26.25" x14ac:dyDescent="0.55000000000000004">
      <c r="A14" s="24">
        <v>9</v>
      </c>
      <c r="B14" s="28" t="s">
        <v>5</v>
      </c>
      <c r="C14" s="22">
        <v>92025266.550000012</v>
      </c>
      <c r="D14" s="22">
        <v>75357834.913000003</v>
      </c>
      <c r="E14" s="22">
        <f t="shared" si="0"/>
        <v>16667431.637000009</v>
      </c>
      <c r="F14" s="37">
        <v>36727980.313000001</v>
      </c>
      <c r="G14" s="37">
        <v>50395493.663000003</v>
      </c>
      <c r="H14" s="51">
        <v>38629854.600000001</v>
      </c>
      <c r="I14" s="57">
        <v>35097769.229999989</v>
      </c>
      <c r="J14" s="22">
        <v>757504.18</v>
      </c>
      <c r="M14" s="36"/>
      <c r="N14" s="21"/>
      <c r="P14" s="25"/>
    </row>
    <row r="15" spans="1:16" s="18" customFormat="1" ht="26.25" x14ac:dyDescent="0.55000000000000004">
      <c r="A15" s="35"/>
      <c r="B15" s="34"/>
      <c r="C15" s="33">
        <f>SUM(C6:C14)</f>
        <v>743088161.1500001</v>
      </c>
      <c r="D15" s="33">
        <f>SUM(D6:D14)</f>
        <v>594901186.61600006</v>
      </c>
      <c r="E15" s="33">
        <f>SUM(E6:E14)</f>
        <v>148186974.53399998</v>
      </c>
      <c r="F15" s="33">
        <f>SUM(F6:F14)</f>
        <v>463318057.9460001</v>
      </c>
      <c r="G15" s="33">
        <v>588888006.79999983</v>
      </c>
      <c r="H15" s="33">
        <v>41671428</v>
      </c>
      <c r="I15" s="33">
        <f>SUM(I6:I14)</f>
        <v>965282527.28999996</v>
      </c>
      <c r="J15" s="33">
        <f>SUM(J6:J14)</f>
        <v>22498061.969999999</v>
      </c>
      <c r="M15" s="29"/>
      <c r="N15" s="21"/>
      <c r="P15" s="32"/>
    </row>
    <row r="16" spans="1:16" ht="26.25" x14ac:dyDescent="0.55000000000000004">
      <c r="A16" s="24">
        <v>10</v>
      </c>
      <c r="B16" s="31" t="s">
        <v>4</v>
      </c>
      <c r="C16" s="22">
        <v>10208527.02</v>
      </c>
      <c r="D16" s="22">
        <v>7803833.0199999996</v>
      </c>
      <c r="E16" s="22">
        <f t="shared" si="0"/>
        <v>2404694</v>
      </c>
      <c r="F16" s="22">
        <v>7803833.0199999996</v>
      </c>
      <c r="G16" s="22">
        <v>7803833.0199999996</v>
      </c>
      <c r="H16" s="23">
        <v>0</v>
      </c>
      <c r="I16" s="27"/>
      <c r="J16" s="22">
        <v>1293681</v>
      </c>
      <c r="M16" s="29"/>
      <c r="N16" s="21"/>
      <c r="P16" s="25"/>
    </row>
    <row r="17" spans="1:16" ht="26.25" x14ac:dyDescent="0.55000000000000004">
      <c r="A17" s="24">
        <v>11</v>
      </c>
      <c r="B17" s="30" t="s">
        <v>28</v>
      </c>
      <c r="C17" s="22">
        <v>71127239.36999999</v>
      </c>
      <c r="D17" s="22">
        <v>46734999.160000004</v>
      </c>
      <c r="E17" s="22">
        <f t="shared" si="0"/>
        <v>24392240.209999986</v>
      </c>
      <c r="F17" s="22">
        <v>46344999.160000004</v>
      </c>
      <c r="G17" s="22">
        <v>46344999.160000004</v>
      </c>
      <c r="H17" s="23">
        <v>390000</v>
      </c>
      <c r="I17" s="27"/>
      <c r="J17" s="22">
        <v>1904356.21</v>
      </c>
      <c r="M17" s="29"/>
      <c r="N17" s="21"/>
      <c r="P17" s="25"/>
    </row>
    <row r="18" spans="1:16" ht="26.25" x14ac:dyDescent="0.55000000000000004">
      <c r="A18" s="24">
        <v>12</v>
      </c>
      <c r="B18" s="28" t="s">
        <v>29</v>
      </c>
      <c r="C18" s="22">
        <v>17832703.469999999</v>
      </c>
      <c r="D18" s="22">
        <v>11438075.93</v>
      </c>
      <c r="E18" s="22">
        <f t="shared" si="0"/>
        <v>6394627.5399999991</v>
      </c>
      <c r="F18" s="22">
        <v>9846125.9299999997</v>
      </c>
      <c r="G18" s="22">
        <v>9846125.9299999997</v>
      </c>
      <c r="H18" s="22">
        <v>1591950</v>
      </c>
      <c r="I18" s="27"/>
      <c r="J18" s="22">
        <v>1476168.5</v>
      </c>
      <c r="M18" s="26"/>
      <c r="N18" s="21"/>
      <c r="P18" s="25"/>
    </row>
    <row r="19" spans="1:16" ht="26.25" x14ac:dyDescent="0.55000000000000004">
      <c r="A19" s="58">
        <v>13</v>
      </c>
      <c r="B19" s="26" t="s">
        <v>3</v>
      </c>
      <c r="C19" s="59">
        <v>172450272.03000003</v>
      </c>
      <c r="D19" s="59">
        <v>174825212</v>
      </c>
      <c r="E19" s="59">
        <f t="shared" si="0"/>
        <v>-2374939.969999969</v>
      </c>
      <c r="F19" s="59">
        <v>168906056</v>
      </c>
      <c r="G19" s="59">
        <v>207516870.93000001</v>
      </c>
      <c r="H19" s="23">
        <v>5919156</v>
      </c>
      <c r="I19" s="59">
        <v>173015380.24000007</v>
      </c>
      <c r="J19" s="59">
        <v>29683594.050000001</v>
      </c>
      <c r="N19" s="21"/>
      <c r="P19" s="20"/>
    </row>
    <row r="20" spans="1:16" s="18" customFormat="1" x14ac:dyDescent="0.5">
      <c r="A20" s="60"/>
      <c r="B20" s="61"/>
      <c r="C20" s="62">
        <f>SUM(C16:C19)</f>
        <v>271618741.88999999</v>
      </c>
      <c r="D20" s="62">
        <f>SUM(D16:D19)</f>
        <v>240802120.11000001</v>
      </c>
      <c r="E20" s="62">
        <f>SUM(E16:E19)</f>
        <v>30816621.780000016</v>
      </c>
      <c r="F20" s="62">
        <f>SUM(F16:F19)</f>
        <v>232901014.11000001</v>
      </c>
      <c r="G20" s="62">
        <v>504267991.50999999</v>
      </c>
      <c r="H20" s="62">
        <v>2595120.5</v>
      </c>
      <c r="I20" s="62">
        <f>SUM(I16:I19)</f>
        <v>173015380.24000007</v>
      </c>
      <c r="J20" s="62">
        <f>SUM(J16:J19)</f>
        <v>34357799.759999998</v>
      </c>
      <c r="M20" s="19"/>
    </row>
    <row r="21" spans="1:16" s="3" customFormat="1" ht="29.25" customHeight="1" x14ac:dyDescent="0.55000000000000004">
      <c r="A21" s="17"/>
      <c r="B21" s="17"/>
      <c r="C21" s="16">
        <f>C15+C20</f>
        <v>1014706903.0400001</v>
      </c>
      <c r="D21" s="16">
        <f>D15+D20</f>
        <v>835703306.72600007</v>
      </c>
      <c r="E21" s="16">
        <f>E15+E20</f>
        <v>179003596.31400001</v>
      </c>
      <c r="F21" s="16">
        <f>F15+F20</f>
        <v>696219072.05600011</v>
      </c>
      <c r="G21" s="16">
        <v>1093155998.3099999</v>
      </c>
      <c r="H21" s="16">
        <v>44266548.5</v>
      </c>
      <c r="I21" s="16">
        <f>I15+I20</f>
        <v>1138297907.53</v>
      </c>
      <c r="J21" s="15">
        <f>J15+J20</f>
        <v>56855861.729999997</v>
      </c>
      <c r="M21" s="4"/>
    </row>
    <row r="22" spans="1:16" s="7" customFormat="1" ht="27" customHeight="1" x14ac:dyDescent="0.55000000000000004">
      <c r="A22" s="13"/>
      <c r="B22" s="13"/>
      <c r="C22" s="9"/>
      <c r="D22" s="9"/>
      <c r="E22" s="9"/>
      <c r="F22" s="9"/>
      <c r="G22" s="9"/>
      <c r="H22" s="9"/>
      <c r="I22" s="9"/>
      <c r="J22" s="14"/>
      <c r="M22" s="8"/>
    </row>
    <row r="23" spans="1:16" s="7" customFormat="1" ht="30.75" customHeight="1" x14ac:dyDescent="0.55000000000000004">
      <c r="A23" s="13"/>
      <c r="B23" s="12" t="s">
        <v>2</v>
      </c>
      <c r="C23" s="9"/>
      <c r="D23" s="9"/>
      <c r="E23" s="9"/>
      <c r="F23" s="9"/>
      <c r="G23" s="9"/>
      <c r="H23" s="9"/>
      <c r="I23" s="9"/>
      <c r="J23" s="1"/>
      <c r="M23" s="8"/>
    </row>
    <row r="24" spans="1:16" s="7" customFormat="1" ht="25.5" customHeight="1" x14ac:dyDescent="0.55000000000000004">
      <c r="A24" s="11"/>
      <c r="B24" s="10" t="s">
        <v>1</v>
      </c>
      <c r="C24" s="9"/>
      <c r="D24" s="9"/>
      <c r="E24" s="9"/>
      <c r="F24" s="9"/>
      <c r="G24" s="9"/>
      <c r="H24" s="9"/>
      <c r="I24" s="9"/>
      <c r="J24" s="3"/>
      <c r="M24" s="8"/>
    </row>
    <row r="25" spans="1:16" s="3" customFormat="1" ht="26.25" x14ac:dyDescent="0.55000000000000004">
      <c r="A25" s="5"/>
      <c r="B25" s="3" t="s">
        <v>0</v>
      </c>
      <c r="G25" s="6"/>
      <c r="M25" s="4"/>
    </row>
    <row r="26" spans="1:16" s="3" customFormat="1" ht="26.25" x14ac:dyDescent="0.55000000000000004">
      <c r="A26" s="5"/>
      <c r="M26" s="4"/>
    </row>
  </sheetData>
  <mergeCells count="9">
    <mergeCell ref="G4:H4"/>
    <mergeCell ref="I4:I5"/>
    <mergeCell ref="J4:J5"/>
    <mergeCell ref="A4:A5"/>
    <mergeCell ref="B4:B5"/>
    <mergeCell ref="C4:C5"/>
    <mergeCell ref="D4:D5"/>
    <mergeCell ref="E4:E5"/>
    <mergeCell ref="F4:F5"/>
  </mergeCells>
  <pageMargins left="0.41" right="0.17" top="0.52" bottom="0.28999999999999998" header="0.36" footer="0.17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 (4)</vt:lpstr>
      <vt:lpstr>'update (4)'!Print_Area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orawan.s</dc:creator>
  <cp:lastModifiedBy>orawan.s</cp:lastModifiedBy>
  <dcterms:created xsi:type="dcterms:W3CDTF">2011-03-31T09:41:02Z</dcterms:created>
  <dcterms:modified xsi:type="dcterms:W3CDTF">2012-06-13T07:26:39Z</dcterms:modified>
</cp:coreProperties>
</file>