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90" windowHeight="11640" activeTab="0"/>
  </bookViews>
  <sheets>
    <sheet name="update (4)" sheetId="1" r:id="rId1"/>
  </sheets>
  <definedNames>
    <definedName name="_xlnm.Print_Area" localSheetId="0">'update (4)'!$A$1:$J$25</definedName>
  </definedNames>
  <calcPr fullCalcOnLoad="1"/>
</workbook>
</file>

<file path=xl/sharedStrings.xml><?xml version="1.0" encoding="utf-8"?>
<sst xmlns="http://schemas.openxmlformats.org/spreadsheetml/2006/main" count="30" uniqueCount="30">
  <si>
    <t>ช่องที่  3   นำช่องที่ 1  -  ช่องที่ 2</t>
  </si>
  <si>
    <t>ช่องที่  1   ข้อมูลข้างต้น  เป็นข้อมูลที่รวมเงินงบประมาณและงบประมาณเงินรายได้แล้ว</t>
  </si>
  <si>
    <t>หมายเหตุ</t>
  </si>
  <si>
    <t>สำนักงานอธิการบดี</t>
  </si>
  <si>
    <t>สถาบันวิจัยและพัฒนา</t>
  </si>
  <si>
    <t>คณะครุศาสตร์อุตสาหกรรม</t>
  </si>
  <si>
    <t>คณะเทคโนโลยีสื่อสารมวลชน</t>
  </si>
  <si>
    <t>คณะวิทยาศาสตร์และเทคโนโลยี</t>
  </si>
  <si>
    <t>คณะสถาปัตยกรรมศาสตร์ฯ</t>
  </si>
  <si>
    <t>คณะเทคโนโลยีคหกรรมศาสตร์</t>
  </si>
  <si>
    <t>คณะบริหารธุรกิจ</t>
  </si>
  <si>
    <t>คณะวิศวกรรมศาสตร์</t>
  </si>
  <si>
    <t>คณะศิลปศาสตร์</t>
  </si>
  <si>
    <t xml:space="preserve"> ค่าใช้จ่ายด้านคุรภัณฑ์   อาคารสถานที่และที่ดิน    (งบลงทุน)        </t>
  </si>
  <si>
    <t>ค่าใช้จ่ายทั้งหมดไม่รวมงบลงทุน (รวมค่าเสื่อมราคา)</t>
  </si>
  <si>
    <t>งบพัฒนาบุคลากร</t>
  </si>
  <si>
    <t>ค่าใช้จ่ายทั้งหมด</t>
  </si>
  <si>
    <t>งบดำเนินการ</t>
  </si>
  <si>
    <t>เหลือจ่ายสุทธิ</t>
  </si>
  <si>
    <t>เบิกจ่ายทั้งสิ้น</t>
  </si>
  <si>
    <t>งบรายรับทั้งสิ้น</t>
  </si>
  <si>
    <t>หน่วยงาน</t>
  </si>
  <si>
    <t>ลำดับที่</t>
  </si>
  <si>
    <t>มหาวิทยาลัยเทคโนโลยีราชมงคลพระนคร</t>
  </si>
  <si>
    <t>กองคลัง_SAR_01</t>
  </si>
  <si>
    <t>รายงานข้อมูลทางการเงิน  พ.ศ.2554</t>
  </si>
  <si>
    <t>คณะอุตสาหกรรมสิ่งทอและออกแบบแฟชั่น</t>
  </si>
  <si>
    <t>สินทรัพย์ถาวรสุทธิ</t>
  </si>
  <si>
    <t>สำนักวิทยบริการและเทคโนโลยีสารสนเทศ</t>
  </si>
  <si>
    <t>สำนักส่งเสริมวิชาการและงานทะเบียน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</si>
</sst>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6"/>
      <name val="AngsanaUPC"/>
      <family val="1"/>
    </font>
    <font>
      <sz val="11"/>
      <color indexed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43" fontId="2" fillId="0" borderId="11" xfId="0" applyNumberFormat="1" applyFont="1" applyBorder="1" applyAlignment="1">
      <alignment/>
    </xf>
    <xf numFmtId="43" fontId="0" fillId="0" borderId="12" xfId="42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0" xfId="42" applyFont="1" applyAlignment="1">
      <alignment/>
    </xf>
    <xf numFmtId="0" fontId="6" fillId="0" borderId="0" xfId="0" applyFont="1" applyFill="1" applyBorder="1" applyAlignment="1">
      <alignment/>
    </xf>
    <xf numFmtId="43" fontId="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5" fillId="0" borderId="0" xfId="42" applyFont="1" applyAlignment="1">
      <alignment/>
    </xf>
    <xf numFmtId="43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 indent="1"/>
    </xf>
    <xf numFmtId="0" fontId="5" fillId="34" borderId="11" xfId="0" applyFont="1" applyFill="1" applyBorder="1" applyAlignment="1">
      <alignment horizontal="center"/>
    </xf>
    <xf numFmtId="187" fontId="5" fillId="35" borderId="0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" fillId="0" borderId="17" xfId="0" applyNumberFormat="1" applyFont="1" applyFill="1" applyBorder="1" applyAlignment="1">
      <alignment/>
    </xf>
    <xf numFmtId="4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7" fontId="8" fillId="0" borderId="0" xfId="0" applyNumberFormat="1" applyFont="1" applyAlignment="1">
      <alignment/>
    </xf>
    <xf numFmtId="0" fontId="3" fillId="0" borderId="0" xfId="0" applyFont="1" applyAlignment="1">
      <alignment/>
    </xf>
    <xf numFmtId="43" fontId="0" fillId="0" borderId="12" xfId="42" applyFont="1" applyBorder="1" applyAlignment="1">
      <alignment horizontal="center"/>
    </xf>
    <xf numFmtId="43" fontId="9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indent="1"/>
    </xf>
    <xf numFmtId="43" fontId="5" fillId="34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4">
      <selection activeCell="F21" sqref="F21"/>
    </sheetView>
  </sheetViews>
  <sheetFormatPr defaultColWidth="9.140625" defaultRowHeight="23.25"/>
  <cols>
    <col min="1" max="1" width="7.7109375" style="1" customWidth="1"/>
    <col min="2" max="2" width="41.421875" style="1" customWidth="1"/>
    <col min="3" max="5" width="18.28125" style="1" customWidth="1"/>
    <col min="6" max="8" width="19.00390625" style="1" customWidth="1"/>
    <col min="9" max="9" width="19.7109375" style="1" customWidth="1"/>
    <col min="10" max="10" width="20.57421875" style="1" customWidth="1"/>
    <col min="11" max="12" width="9.140625" style="1" customWidth="1"/>
    <col min="13" max="13" width="23.00390625" style="2" customWidth="1"/>
    <col min="14" max="14" width="15.8515625" style="1" customWidth="1"/>
    <col min="15" max="15" width="9.140625" style="1" customWidth="1"/>
    <col min="16" max="16" width="15.421875" style="1" customWidth="1"/>
    <col min="17" max="16384" width="9.140625" style="1" customWidth="1"/>
  </cols>
  <sheetData>
    <row r="1" spans="1:13" s="46" customFormat="1" ht="29.25">
      <c r="A1" s="46" t="s">
        <v>25</v>
      </c>
      <c r="I1" s="48"/>
      <c r="J1" s="50" t="s">
        <v>24</v>
      </c>
      <c r="M1" s="47"/>
    </row>
    <row r="2" spans="1:13" s="46" customFormat="1" ht="29.25">
      <c r="A2" s="46" t="s">
        <v>23</v>
      </c>
      <c r="E2" s="49"/>
      <c r="I2" s="48"/>
      <c r="J2" s="19"/>
      <c r="M2" s="47"/>
    </row>
    <row r="3" spans="3:13" s="44" customFormat="1" ht="23.25"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M3" s="45"/>
    </row>
    <row r="4" spans="1:13" s="44" customFormat="1" ht="23.25">
      <c r="A4" s="60" t="s">
        <v>22</v>
      </c>
      <c r="B4" s="60" t="s">
        <v>21</v>
      </c>
      <c r="C4" s="60" t="s">
        <v>20</v>
      </c>
      <c r="D4" s="60" t="s">
        <v>19</v>
      </c>
      <c r="E4" s="60" t="s">
        <v>18</v>
      </c>
      <c r="F4" s="60" t="s">
        <v>17</v>
      </c>
      <c r="G4" s="58" t="s">
        <v>16</v>
      </c>
      <c r="H4" s="59"/>
      <c r="I4" s="60" t="s">
        <v>27</v>
      </c>
      <c r="J4" s="60" t="s">
        <v>15</v>
      </c>
      <c r="M4" s="45"/>
    </row>
    <row r="5" spans="1:13" s="18" customFormat="1" ht="65.25" customHeight="1">
      <c r="A5" s="62"/>
      <c r="B5" s="62"/>
      <c r="C5" s="61"/>
      <c r="D5" s="61"/>
      <c r="E5" s="61"/>
      <c r="F5" s="61"/>
      <c r="G5" s="43" t="s">
        <v>14</v>
      </c>
      <c r="H5" s="43" t="s">
        <v>13</v>
      </c>
      <c r="I5" s="61"/>
      <c r="J5" s="61"/>
      <c r="M5" s="19"/>
    </row>
    <row r="6" spans="1:16" ht="26.25">
      <c r="A6" s="42">
        <v>1</v>
      </c>
      <c r="B6" s="31" t="s">
        <v>12</v>
      </c>
      <c r="C6" s="39">
        <v>57405226.71</v>
      </c>
      <c r="D6" s="39">
        <v>53292789.933</v>
      </c>
      <c r="E6" s="41">
        <f>C6-D6</f>
        <v>4112436.7770000026</v>
      </c>
      <c r="F6" s="40">
        <v>47814565.753</v>
      </c>
      <c r="G6" s="40">
        <v>51904834.192999996</v>
      </c>
      <c r="H6" s="39">
        <v>5478224.18</v>
      </c>
      <c r="I6" s="21">
        <v>25831964.88</v>
      </c>
      <c r="J6" s="38">
        <v>2052281.04</v>
      </c>
      <c r="M6" s="36"/>
      <c r="N6" s="21"/>
      <c r="P6" s="25"/>
    </row>
    <row r="7" spans="1:16" ht="26.25">
      <c r="A7" s="24">
        <v>2</v>
      </c>
      <c r="B7" s="28" t="s">
        <v>11</v>
      </c>
      <c r="C7" s="22">
        <v>189153810.63</v>
      </c>
      <c r="D7" s="22">
        <v>149699439.66000003</v>
      </c>
      <c r="E7" s="22">
        <f>C7-D7</f>
        <v>39454370.96999997</v>
      </c>
      <c r="F7" s="37">
        <v>119329117.67000002</v>
      </c>
      <c r="G7" s="37">
        <v>154303833.92000002</v>
      </c>
      <c r="H7" s="22">
        <v>30370321.990000002</v>
      </c>
      <c r="I7" s="22">
        <v>272743172.05</v>
      </c>
      <c r="J7" s="22">
        <v>7743494.89</v>
      </c>
      <c r="M7" s="36"/>
      <c r="N7" s="21"/>
      <c r="P7" s="25"/>
    </row>
    <row r="8" spans="1:16" ht="26.25">
      <c r="A8" s="24">
        <v>3</v>
      </c>
      <c r="B8" s="28" t="s">
        <v>10</v>
      </c>
      <c r="C8" s="22">
        <v>146559823.94</v>
      </c>
      <c r="D8" s="22">
        <v>112962711.24000001</v>
      </c>
      <c r="E8" s="22">
        <f aca="true" t="shared" si="0" ref="E8:E19">C8-D8</f>
        <v>33597112.69999999</v>
      </c>
      <c r="F8" s="37">
        <v>91802008.24000004</v>
      </c>
      <c r="G8" s="37">
        <v>111069709.43000002</v>
      </c>
      <c r="H8" s="22">
        <v>21160703</v>
      </c>
      <c r="I8" s="22">
        <v>304975676.56</v>
      </c>
      <c r="J8" s="22">
        <v>1846010.55</v>
      </c>
      <c r="M8" s="36"/>
      <c r="N8" s="21"/>
      <c r="P8" s="25"/>
    </row>
    <row r="9" spans="1:16" ht="26.25">
      <c r="A9" s="24">
        <v>4</v>
      </c>
      <c r="B9" s="28" t="s">
        <v>9</v>
      </c>
      <c r="C9" s="22">
        <v>109054662.67</v>
      </c>
      <c r="D9" s="22">
        <v>87554355.27</v>
      </c>
      <c r="E9" s="22">
        <f t="shared" si="0"/>
        <v>21500307.400000006</v>
      </c>
      <c r="F9" s="37">
        <v>67225826.28999999</v>
      </c>
      <c r="G9" s="37">
        <v>90841969.6</v>
      </c>
      <c r="H9" s="22">
        <v>20328528.98</v>
      </c>
      <c r="I9" s="22">
        <v>197260411.01000002</v>
      </c>
      <c r="J9" s="22">
        <v>4194250.79</v>
      </c>
      <c r="M9" s="36"/>
      <c r="N9" s="21"/>
      <c r="P9" s="25"/>
    </row>
    <row r="10" spans="1:16" ht="26.25">
      <c r="A10" s="24">
        <v>5</v>
      </c>
      <c r="B10" s="28" t="s">
        <v>8</v>
      </c>
      <c r="C10" s="22">
        <v>20088938.41</v>
      </c>
      <c r="D10" s="22">
        <v>16589222.120000003</v>
      </c>
      <c r="E10" s="22">
        <f t="shared" si="0"/>
        <v>3499716.2899999972</v>
      </c>
      <c r="F10" s="37">
        <v>11706000.120000001</v>
      </c>
      <c r="G10" s="37">
        <v>14836972.110000001</v>
      </c>
      <c r="H10" s="22">
        <v>4883222</v>
      </c>
      <c r="I10" s="22">
        <v>8589185.110000001</v>
      </c>
      <c r="J10" s="22">
        <v>1295851.29</v>
      </c>
      <c r="M10" s="36"/>
      <c r="N10" s="21"/>
      <c r="P10" s="25"/>
    </row>
    <row r="11" spans="1:16" ht="26.25">
      <c r="A11" s="24">
        <v>6</v>
      </c>
      <c r="B11" s="28" t="s">
        <v>7</v>
      </c>
      <c r="C11" s="22">
        <v>49010157.230000004</v>
      </c>
      <c r="D11" s="22">
        <v>37749357.269999996</v>
      </c>
      <c r="E11" s="22">
        <f t="shared" si="0"/>
        <v>11260799.960000008</v>
      </c>
      <c r="F11" s="37">
        <v>31898886.07</v>
      </c>
      <c r="G11" s="37">
        <v>41095225.31</v>
      </c>
      <c r="H11" s="22">
        <v>5850471.2</v>
      </c>
      <c r="I11" s="22">
        <v>54068084.78</v>
      </c>
      <c r="J11" s="22">
        <v>1968963.57</v>
      </c>
      <c r="M11" s="36"/>
      <c r="N11" s="21"/>
      <c r="P11" s="25"/>
    </row>
    <row r="12" spans="1:16" ht="26.25">
      <c r="A12" s="24">
        <v>7</v>
      </c>
      <c r="B12" s="28" t="s">
        <v>26</v>
      </c>
      <c r="C12" s="22">
        <v>46988121.65</v>
      </c>
      <c r="D12" s="22">
        <v>31280434.730000004</v>
      </c>
      <c r="E12" s="22">
        <f t="shared" si="0"/>
        <v>15707686.919999994</v>
      </c>
      <c r="F12" s="37">
        <v>29203119.970000003</v>
      </c>
      <c r="G12" s="37">
        <v>40136829.88</v>
      </c>
      <c r="H12" s="22">
        <v>2077314.76</v>
      </c>
      <c r="I12" s="22">
        <v>33237544.889999997</v>
      </c>
      <c r="J12" s="22">
        <v>851075.96</v>
      </c>
      <c r="M12" s="36"/>
      <c r="N12" s="21"/>
      <c r="P12" s="25"/>
    </row>
    <row r="13" spans="1:16" ht="26.25">
      <c r="A13" s="24">
        <v>8</v>
      </c>
      <c r="B13" s="28" t="s">
        <v>6</v>
      </c>
      <c r="C13" s="22">
        <v>32802153.36</v>
      </c>
      <c r="D13" s="22">
        <v>30415041.48</v>
      </c>
      <c r="E13" s="22">
        <f t="shared" si="0"/>
        <v>2387111.879999999</v>
      </c>
      <c r="F13" s="37">
        <v>27610553.52</v>
      </c>
      <c r="G13" s="37">
        <v>36140557.83</v>
      </c>
      <c r="H13" s="22">
        <v>2804487.96</v>
      </c>
      <c r="I13" s="22">
        <v>33478718.78</v>
      </c>
      <c r="J13" s="22">
        <v>1788629.7</v>
      </c>
      <c r="M13" s="36"/>
      <c r="N13" s="21"/>
      <c r="P13" s="25"/>
    </row>
    <row r="14" spans="1:16" ht="26.25">
      <c r="A14" s="24">
        <v>9</v>
      </c>
      <c r="B14" s="28" t="s">
        <v>5</v>
      </c>
      <c r="C14" s="22">
        <v>92025266.55000001</v>
      </c>
      <c r="D14" s="22">
        <v>75357834.913</v>
      </c>
      <c r="E14" s="22">
        <f t="shared" si="0"/>
        <v>16667431.63700001</v>
      </c>
      <c r="F14" s="37">
        <v>36727980.313</v>
      </c>
      <c r="G14" s="37">
        <v>50395493.663</v>
      </c>
      <c r="H14" s="51">
        <v>38629854.6</v>
      </c>
      <c r="I14" s="52">
        <v>35097769.22999999</v>
      </c>
      <c r="J14" s="22">
        <v>757504.18</v>
      </c>
      <c r="M14" s="36"/>
      <c r="N14" s="21"/>
      <c r="P14" s="25"/>
    </row>
    <row r="15" spans="1:16" s="18" customFormat="1" ht="26.25">
      <c r="A15" s="35"/>
      <c r="B15" s="34"/>
      <c r="C15" s="33">
        <f aca="true" t="shared" si="1" ref="C15:J15">SUM(C6:C14)</f>
        <v>743088161.1500001</v>
      </c>
      <c r="D15" s="33">
        <f t="shared" si="1"/>
        <v>594901186.616</v>
      </c>
      <c r="E15" s="33">
        <f t="shared" si="1"/>
        <v>148186974.53399998</v>
      </c>
      <c r="F15" s="33">
        <f t="shared" si="1"/>
        <v>463318057.9460001</v>
      </c>
      <c r="G15" s="33">
        <f t="shared" si="1"/>
        <v>590725425.936</v>
      </c>
      <c r="H15" s="33">
        <f t="shared" si="1"/>
        <v>131583128.67000002</v>
      </c>
      <c r="I15" s="33">
        <f t="shared" si="1"/>
        <v>965282527.29</v>
      </c>
      <c r="J15" s="33">
        <f t="shared" si="1"/>
        <v>22498061.97</v>
      </c>
      <c r="M15" s="29"/>
      <c r="N15" s="21"/>
      <c r="P15" s="32"/>
    </row>
    <row r="16" spans="1:16" ht="26.25">
      <c r="A16" s="24">
        <v>10</v>
      </c>
      <c r="B16" s="31" t="s">
        <v>4</v>
      </c>
      <c r="C16" s="22">
        <v>10208527.02</v>
      </c>
      <c r="D16" s="22">
        <v>7803833.02</v>
      </c>
      <c r="E16" s="22">
        <f t="shared" si="0"/>
        <v>2404694</v>
      </c>
      <c r="F16" s="22">
        <v>7803833.02</v>
      </c>
      <c r="G16" s="22">
        <v>7803833.02</v>
      </c>
      <c r="H16" s="23">
        <v>0</v>
      </c>
      <c r="I16" s="27"/>
      <c r="J16" s="22">
        <v>1293681</v>
      </c>
      <c r="M16" s="29"/>
      <c r="N16" s="21"/>
      <c r="P16" s="25"/>
    </row>
    <row r="17" spans="1:16" ht="26.25">
      <c r="A17" s="24">
        <v>11</v>
      </c>
      <c r="B17" s="30" t="s">
        <v>28</v>
      </c>
      <c r="C17" s="22">
        <v>71127239.36999999</v>
      </c>
      <c r="D17" s="22">
        <v>46734999.160000004</v>
      </c>
      <c r="E17" s="22">
        <f t="shared" si="0"/>
        <v>24392240.209999986</v>
      </c>
      <c r="F17" s="22">
        <v>46344999.160000004</v>
      </c>
      <c r="G17" s="22">
        <v>46344999.160000004</v>
      </c>
      <c r="H17" s="23">
        <v>390000</v>
      </c>
      <c r="I17" s="27"/>
      <c r="J17" s="22">
        <v>1904356.21</v>
      </c>
      <c r="M17" s="29"/>
      <c r="N17" s="21"/>
      <c r="P17" s="25"/>
    </row>
    <row r="18" spans="1:16" ht="26.25">
      <c r="A18" s="24">
        <v>12</v>
      </c>
      <c r="B18" s="28" t="s">
        <v>29</v>
      </c>
      <c r="C18" s="22">
        <v>17832703.47</v>
      </c>
      <c r="D18" s="22">
        <v>11438075.93</v>
      </c>
      <c r="E18" s="22">
        <f t="shared" si="0"/>
        <v>6394627.539999999</v>
      </c>
      <c r="F18" s="22">
        <v>9846125.93</v>
      </c>
      <c r="G18" s="22">
        <v>9846125.93</v>
      </c>
      <c r="H18" s="22">
        <v>1591950</v>
      </c>
      <c r="I18" s="27"/>
      <c r="J18" s="22">
        <v>1476168.5</v>
      </c>
      <c r="M18" s="26"/>
      <c r="N18" s="21"/>
      <c r="P18" s="25"/>
    </row>
    <row r="19" spans="1:16" ht="26.25">
      <c r="A19" s="53">
        <v>13</v>
      </c>
      <c r="B19" s="26" t="s">
        <v>3</v>
      </c>
      <c r="C19" s="54">
        <v>172450272.03000003</v>
      </c>
      <c r="D19" s="54">
        <v>174825212</v>
      </c>
      <c r="E19" s="54">
        <f t="shared" si="0"/>
        <v>-2374939.969999969</v>
      </c>
      <c r="F19" s="54">
        <v>168906056</v>
      </c>
      <c r="G19" s="54">
        <v>207516870.93</v>
      </c>
      <c r="H19" s="23">
        <v>5919156</v>
      </c>
      <c r="I19" s="54">
        <v>173015380.24000007</v>
      </c>
      <c r="J19" s="54">
        <v>29683594.05</v>
      </c>
      <c r="N19" s="21"/>
      <c r="P19" s="20"/>
    </row>
    <row r="20" spans="1:13" s="18" customFormat="1" ht="23.25">
      <c r="A20" s="55"/>
      <c r="B20" s="56"/>
      <c r="C20" s="57">
        <f>SUM(C16:C19)</f>
        <v>271618741.89</v>
      </c>
      <c r="D20" s="57">
        <f>SUM(D16:D19)</f>
        <v>240802120.11</v>
      </c>
      <c r="E20" s="57">
        <f>SUM(E16:E19)</f>
        <v>30816621.780000016</v>
      </c>
      <c r="F20" s="57">
        <f>SUM(F16:F19)</f>
        <v>232901014.11</v>
      </c>
      <c r="G20" s="57">
        <f>SUM(G16:G19)</f>
        <v>271511829.04</v>
      </c>
      <c r="H20" s="57">
        <v>2595120.5</v>
      </c>
      <c r="I20" s="57">
        <f>SUM(I19)</f>
        <v>173015380.24000007</v>
      </c>
      <c r="J20" s="57">
        <f>SUM(J16:J19)</f>
        <v>34357799.76</v>
      </c>
      <c r="M20" s="19"/>
    </row>
    <row r="21" spans="1:13" s="3" customFormat="1" ht="29.25" customHeight="1">
      <c r="A21" s="17"/>
      <c r="B21" s="17"/>
      <c r="C21" s="16">
        <f>C15+C20</f>
        <v>1014706903.0400001</v>
      </c>
      <c r="D21" s="16">
        <f>D15+D20</f>
        <v>835703306.7260001</v>
      </c>
      <c r="E21" s="16">
        <f>E15+E20</f>
        <v>179003596.314</v>
      </c>
      <c r="F21" s="16">
        <f>F15+F20</f>
        <v>696219072.0560001</v>
      </c>
      <c r="G21" s="16">
        <v>1093155998.31</v>
      </c>
      <c r="H21" s="16">
        <f>H15+H20</f>
        <v>134178249.17000002</v>
      </c>
      <c r="I21" s="16">
        <f>I15+I20</f>
        <v>1138297907.53</v>
      </c>
      <c r="J21" s="15">
        <f>J15+J20</f>
        <v>56855861.73</v>
      </c>
      <c r="M21" s="4"/>
    </row>
    <row r="22" spans="1:13" s="7" customFormat="1" ht="27" customHeight="1">
      <c r="A22" s="13"/>
      <c r="B22" s="13"/>
      <c r="C22" s="9"/>
      <c r="D22" s="9"/>
      <c r="E22" s="9"/>
      <c r="F22" s="9"/>
      <c r="G22" s="9"/>
      <c r="H22" s="9"/>
      <c r="I22" s="9"/>
      <c r="J22" s="14"/>
      <c r="M22" s="8"/>
    </row>
    <row r="23" spans="1:13" s="7" customFormat="1" ht="30.75" customHeight="1">
      <c r="A23" s="13"/>
      <c r="B23" s="12" t="s">
        <v>2</v>
      </c>
      <c r="C23" s="9"/>
      <c r="D23" s="9"/>
      <c r="E23" s="9"/>
      <c r="F23" s="9"/>
      <c r="G23" s="9"/>
      <c r="H23" s="9"/>
      <c r="I23" s="9"/>
      <c r="J23" s="1"/>
      <c r="M23" s="8"/>
    </row>
    <row r="24" spans="1:13" s="7" customFormat="1" ht="25.5" customHeight="1">
      <c r="A24" s="11"/>
      <c r="B24" s="10" t="s">
        <v>1</v>
      </c>
      <c r="C24" s="9"/>
      <c r="D24" s="9"/>
      <c r="E24" s="9"/>
      <c r="F24" s="9"/>
      <c r="G24" s="9"/>
      <c r="H24" s="9"/>
      <c r="I24" s="9"/>
      <c r="J24" s="3"/>
      <c r="M24" s="8"/>
    </row>
    <row r="25" spans="1:13" s="3" customFormat="1" ht="26.25">
      <c r="A25" s="5"/>
      <c r="B25" s="3" t="s">
        <v>0</v>
      </c>
      <c r="G25" s="6"/>
      <c r="M25" s="4"/>
    </row>
    <row r="26" spans="1:13" s="3" customFormat="1" ht="26.25">
      <c r="A26" s="5"/>
      <c r="M26" s="4"/>
    </row>
  </sheetData>
  <sheetProtection/>
  <mergeCells count="9">
    <mergeCell ref="G4:H4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41" right="0.17" top="0.52" bottom="0.29" header="0.36" footer="0.17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orawan.s</dc:creator>
  <cp:keywords/>
  <dc:description/>
  <cp:lastModifiedBy>HomeUser</cp:lastModifiedBy>
  <dcterms:created xsi:type="dcterms:W3CDTF">2011-03-31T09:41:02Z</dcterms:created>
  <dcterms:modified xsi:type="dcterms:W3CDTF">2012-07-16T03:38:10Z</dcterms:modified>
  <cp:category/>
  <cp:version/>
  <cp:contentType/>
  <cp:contentStatus/>
</cp:coreProperties>
</file>